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Евстратова\Сельские поселения и р-н (конс.отчеты)\годовые за 2024\Годовой отчет МО МР Козельский район 01.01.2025\"/>
    </mc:Choice>
  </mc:AlternateContent>
  <bookViews>
    <workbookView xWindow="0" yWindow="0" windowWidth="26250" windowHeight="8505"/>
  </bookViews>
  <sheets>
    <sheet name="Отчет" sheetId="2" r:id="rId1"/>
  </sheets>
  <definedNames>
    <definedName name="_xlnm.Print_Area" localSheetId="0">Отчет!$A$1:$H$61</definedName>
  </definedNames>
  <calcPr calcId="152511"/>
</workbook>
</file>

<file path=xl/calcChain.xml><?xml version="1.0" encoding="utf-8"?>
<calcChain xmlns="http://schemas.openxmlformats.org/spreadsheetml/2006/main">
  <c r="E60" i="2" l="1"/>
  <c r="D60" i="2"/>
  <c r="F14" i="2" l="1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13" i="2"/>
</calcChain>
</file>

<file path=xl/sharedStrings.xml><?xml version="1.0" encoding="utf-8"?>
<sst xmlns="http://schemas.openxmlformats.org/spreadsheetml/2006/main" count="193" uniqueCount="151">
  <si>
    <t xml:space="preserve">Код формы по ОКУД </t>
  </si>
  <si>
    <t>0503166</t>
  </si>
  <si>
    <t>Сведения об исполнении мероприятий в рамках целевых программ</t>
  </si>
  <si>
    <t>Дополнительные сведения о мероприятиях:</t>
  </si>
  <si>
    <t>Наименование программы, подпрограммы</t>
  </si>
  <si>
    <t>Код целевой статьи расходов по бюджетной классификации</t>
  </si>
  <si>
    <t>Наименование мероприятия</t>
  </si>
  <si>
    <t>Утверждено бюджетной росписью,с учетом изменений, руб.</t>
  </si>
  <si>
    <t>Исполнено,
руб.</t>
  </si>
  <si>
    <t>Не исполнено, руб.</t>
  </si>
  <si>
    <t>Причины отклонений</t>
  </si>
  <si>
    <t>Муниципальная программа "Повышения уровня эффективности бюджетных расходов муниципального района"Козельский район</t>
  </si>
  <si>
    <t>0100000000</t>
  </si>
  <si>
    <t>Обеспечение деятельности органов местного самоуправления</t>
  </si>
  <si>
    <t>Муниципальная программа "Развитие образования в Козельском районе", подпрограмма "Модернизация системы образования".</t>
  </si>
  <si>
    <t>0210000000</t>
  </si>
  <si>
    <t>Развитие учительского потенциала</t>
  </si>
  <si>
    <t>Муниципальная программа "Развитие образования в Козельском районе", подпрограмма "Кадровое обеспечение учреждений района".</t>
  </si>
  <si>
    <t>0220000000</t>
  </si>
  <si>
    <t>Формирование кадрового потенциала района</t>
  </si>
  <si>
    <t>Муниципальная программа "Развитие образования в Козельском районе" Подпрограмма: "Совершенствование организации питания, медицинского обеспечения и формирования здорового образа жизни в общеобразовательных учреждениях"</t>
  </si>
  <si>
    <t>0230000000</t>
  </si>
  <si>
    <t>Приобретение оборудования для школьной столовой, расходы на школьное питание, расходы на горячее питание 1-4 кл.</t>
  </si>
  <si>
    <t>Муниципальная программа "Развитие образования в Козельском районе" Подпрограмма "Ремонт и безопасность  образовательных учреждений"</t>
  </si>
  <si>
    <t>0240000000</t>
  </si>
  <si>
    <t>Комплекс мер для приведения материально-технического состояния образовательных учреждений в соответствие санитарным, противопожарным, нормативным требованиям безопасности</t>
  </si>
  <si>
    <t>Муниципальная программа "Развитие образования в Козельском районе", подпрограмма "Модернизация дошкольного образования Козельского района".</t>
  </si>
  <si>
    <t>0250000000</t>
  </si>
  <si>
    <t>Комплекс мероприятий по модернизации дошкольного образования</t>
  </si>
  <si>
    <t>Муниципальная программа "Развитие образования в Козельском районе" Подпрограмма "Патриотическое воспитание населения Козельского района"</t>
  </si>
  <si>
    <t>0260000000</t>
  </si>
  <si>
    <t>Создание условий для соализации молодежи по формированию правовой и политической культуры, активной гражданской позиции в молодежной сфере, воспитание патриатизма.</t>
  </si>
  <si>
    <t>Муниципальная программа "Развитие образования в Козельском районе", подпрограмма "Поддержка одаренных детей Козельского района и их наставников".</t>
  </si>
  <si>
    <t>0270000000</t>
  </si>
  <si>
    <t>Создание системы выявления, развития, поддержки и сопровождения одаренных детей и их наставников</t>
  </si>
  <si>
    <t>Муниципальная программа "Развитие образования в Козельском районе" , подпрограмма "Развитие системы дошкольного, общего и дополнительного образования"</t>
  </si>
  <si>
    <t>0280000000</t>
  </si>
  <si>
    <t>Расходы на дошкольное образование, общее и дополнительное образование, а также другие вопросы в области образования.</t>
  </si>
  <si>
    <t>Муниципальная программа "Развитие образования в Козельском районе" Подпрограмма "Организация отдыха и оздоровление детей и подростков  Козельского района"</t>
  </si>
  <si>
    <t>0290000000</t>
  </si>
  <si>
    <t>Организация отдыха и оздоровления детей и подростков</t>
  </si>
  <si>
    <t>Муниципальная программа "Адресная социальная помощь отдельным категориям граждан"Подпрограмма" Адресная социальная помощь отдельным категориям граждан"</t>
  </si>
  <si>
    <t>0310000000</t>
  </si>
  <si>
    <t>Социальная поддержка населения</t>
  </si>
  <si>
    <t>Муниципальная программа "Адресная социальная помощь отдельным категориям граждан"Подпрограмма "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ВОВ"</t>
  </si>
  <si>
    <t>0320000000</t>
  </si>
  <si>
    <t>Ремонтно-строительные работы по восстановлению или замене элементов индивидуального жилого дома (кроме полной замены каменных и бетонных фундаментов,несущих стен и каркасов),проверка сметной документации</t>
  </si>
  <si>
    <t>Муниципальная программа  "Чистая вода в козельском районе калужской области"</t>
  </si>
  <si>
    <t>0500000000</t>
  </si>
  <si>
    <t>Чистая вода в козельском районе калужской области</t>
  </si>
  <si>
    <t>Муниципалтная программа "Развитие учреждений  культуры муниципального района" Козельский район".</t>
  </si>
  <si>
    <t>1100000000</t>
  </si>
  <si>
    <t>Обеспечение деятельности культурно-досуговых учреждений.</t>
  </si>
  <si>
    <t>Муниципальная программа "Комплексная программа профилактики правонарушений в Козельском районе"</t>
  </si>
  <si>
    <t>1500000000</t>
  </si>
  <si>
    <t>Создание условий для снижения криминализации общества путем профилактики правонарушений</t>
  </si>
  <si>
    <t>Муниципальная программа "Совершенствование и развитие сети автодорог местного значения на территории МО МР "Козельский район", подпрограмма "Развитие сети автодорог в муниципальном образовании МР Козельский район"</t>
  </si>
  <si>
    <t>2410000000</t>
  </si>
  <si>
    <t>расходы на содержание автомобильных дорог</t>
  </si>
  <si>
    <t>Муниципальная программа "Развитие сельского хозяйства и регулирования рынков сельскохозяйственной продукции, сырья и продовольствия в Козельском районе, подпрограмма "развитие сельского хозяйства "</t>
  </si>
  <si>
    <t>2510000000</t>
  </si>
  <si>
    <t xml:space="preserve">Развитие сельского хозяйства </t>
  </si>
  <si>
    <t>Муниципальная программа "Развитие сельского хозяйства и регулирования рынков сельскохозяйственной продукции, сырья и продовольствия в Козельском районе", подпрограмма "развитие молочного скотоводсва в козельском районе"</t>
  </si>
  <si>
    <t>2530000000</t>
  </si>
  <si>
    <t>Развитие сельского хозяйства и регулирования рынков сельскохозяйственной продукции, сырья и продовольствия в Козельском районе, подпрограмма "развитие молочного скотоводсва в козельском районе"</t>
  </si>
  <si>
    <t>Муниципальная программа "Развитие сельского хозяйства и регулирования рынков сельскохозяйственной продукции, сырья и продовольствия в Козельском районе" подпрограмма " Развитие сельскохозяйственной кооперации в козельском районе"</t>
  </si>
  <si>
    <t>2540000000</t>
  </si>
  <si>
    <t>Развитие сельского хозяйства и регулирования рынков сельскохозяйственной продукции, сырья и продовольствия в Козельском районе, подпрограмма " Развитие сельскохозяйственной кооперации в козельском районе"</t>
  </si>
  <si>
    <t>Муниципальная программа "Переселение граждан из аварийного жилищного фонда, расположенного на территории МР "Козельский район"</t>
  </si>
  <si>
    <t>2700000000</t>
  </si>
  <si>
    <t>Переселение граждан из аварийного жилищного фонда, расположенного на территории МР "Козельский район"</t>
  </si>
  <si>
    <t>Муниципальная программа "Благоустройство территорий муниципального образования муниципальный район "Козельский район"</t>
  </si>
  <si>
    <t>2900000000</t>
  </si>
  <si>
    <t>Благоустройство территорий муниципального образования муниципальный район "Козельский район"</t>
  </si>
  <si>
    <t>Муниципальная программа "Энергоповышение и повышение энергоэффективности в МО МР "Козельский район".</t>
  </si>
  <si>
    <t>3000000000</t>
  </si>
  <si>
    <t>Обеспечение мероприятий по энергосбережению и повышению энергетической эффективности на объектах коммунального хозяйства, жилищного фонда и бюджетной сферы.</t>
  </si>
  <si>
    <t>Муниципальная программа "Капитальный ремонт многоквартирных домов на территории муниципального образования муниципальный район "Козельский район"</t>
  </si>
  <si>
    <t>3200000000</t>
  </si>
  <si>
    <t>Капитальный ремонт многоквартирных домов на территории муниципального образования муниципальный район "Козельский район"</t>
  </si>
  <si>
    <t>Муниципальная программа "Обеспечение деятельности Отдела по управдению муниципальным имуществом и природным ресурсам администрации МР "Козельский район"</t>
  </si>
  <si>
    <t>3900000000</t>
  </si>
  <si>
    <t>Обеспечение деятельности отдела</t>
  </si>
  <si>
    <t>Муниципальная программа "Поддержка муниципального автономного учреждения "Редакция газеты "Козельск"</t>
  </si>
  <si>
    <t>4000000000</t>
  </si>
  <si>
    <t>Поддержка муниципального автономного учреждения "Редакция газеты "Козельск"</t>
  </si>
  <si>
    <t>Муниципальная программа "Совершенствование и развитие сети автодорог местного значения на территории МО МР "Козельский район".Подпрограмма "Развитие сетей автодорог муниципальном образовании муниципальный район "Козельский район".</t>
  </si>
  <si>
    <t>4200000000</t>
  </si>
  <si>
    <t>Обеспечение деятельности муниципального казенного учреждения "Управление капитального строительства Козельского района".</t>
  </si>
  <si>
    <t>Муниципальная программа "Развитие предпринимательства и инноваций в Козельском районе"</t>
  </si>
  <si>
    <t>4400000000</t>
  </si>
  <si>
    <t>Развитие предпринимательства и инноваций в Козельском районе</t>
  </si>
  <si>
    <t>Муниципальная программа "Совершенствование системы управления общественными финансами Калужской области"</t>
  </si>
  <si>
    <t>5100000000</t>
  </si>
  <si>
    <t>"Повышение качества организации бюджетного процесса в Муниципальном районе "Козельский район" на всех его стадиях</t>
  </si>
  <si>
    <t>Обеспечение деятельности Районного Собрания МР "Козельский район"</t>
  </si>
  <si>
    <t>5200000000</t>
  </si>
  <si>
    <t>Обеспечение деятельности контрольно-счетной палаты</t>
  </si>
  <si>
    <t>5500000000</t>
  </si>
  <si>
    <t>Муниципальная программа "Поддержка и развитие транспортного обслуживания населения Козельского района"</t>
  </si>
  <si>
    <t>5600000000</t>
  </si>
  <si>
    <t>Поддержка и развитие транспортного обслуживания населения Козельского района</t>
  </si>
  <si>
    <t>Муниципальная программа "Кадровая  политика муниципального образования муниципальный район "Козельский район"</t>
  </si>
  <si>
    <t>5700000000</t>
  </si>
  <si>
    <t>Повышение заинтересованности в результативности труда работников органов местного самоуправления Муниципального Образования муниципальный район Козельский район</t>
  </si>
  <si>
    <t>Муниципальная программа "Развитие градостроительной деятельности в муниципальном районе "Козельский район"</t>
  </si>
  <si>
    <t>6600000000</t>
  </si>
  <si>
    <t>Развитие градостроительной деятельности в муниципальном районе "Козельский район"</t>
  </si>
  <si>
    <t>Муниципальная программа " Временная занятость несовершеннолетних граждан в свободное от учебы время"</t>
  </si>
  <si>
    <t>7300000000</t>
  </si>
  <si>
    <t>содействие временному трудоустройству несовершеннолетних граждан в возрасте от 14 до 18 лет в свободное от учебы время</t>
  </si>
  <si>
    <t>Муниципальная  программа  "Развертывание системы обеспечения вызова экстренных оперативных служб по единому номеру "112" в Козельском районе"</t>
  </si>
  <si>
    <t>7400000000</t>
  </si>
  <si>
    <t>Развертывание системы обеспечения вызова экстренных оперативных служб по единому номеру "112"</t>
  </si>
  <si>
    <t>Муниципальная программа "Обеспечение безопасности жизнедеятельности населения муниципального района "Козельский район"</t>
  </si>
  <si>
    <t>7500000000</t>
  </si>
  <si>
    <t>Обеспечение безопасности жизнедеятельности населения муниципального района "Козельский район</t>
  </si>
  <si>
    <t>Муниципальная программа "Развитие физической культуры и спорта в Козельском районе"</t>
  </si>
  <si>
    <t>7800000000</t>
  </si>
  <si>
    <t>Развитие физической культуры и спорта в Козельском районе"</t>
  </si>
  <si>
    <t>Муниципальная программа "Поддержка общественных объединений правоохранительной направленности (добровольная народная дружина) на территории Козельского района"</t>
  </si>
  <si>
    <t>8100000000</t>
  </si>
  <si>
    <t>Расходы на осуществление части полномочий в соответствии с заключенными соглашениями по решению вопросов местного значения по охране общественного порядка, создание условий для деятельности народных дружин</t>
  </si>
  <si>
    <t>Муниципальная программа "Укрепление общественного здоровья в муниципальном районе "Козельский район"</t>
  </si>
  <si>
    <t>8200000000</t>
  </si>
  <si>
    <t>Укрепление общественного здоровья в муниципальном районе "Козельский район</t>
  </si>
  <si>
    <t>Муниципальная программа "Создание условий для устойчивой работы муниципальных унитарных предприятий и бесперебойного обеспечения населения муниципального района "Козельский район" качественными коммунальными и бытовыми услугами"</t>
  </si>
  <si>
    <t>8500000000</t>
  </si>
  <si>
    <t>Создание условий для устойчивой работы муниципальных унитарных предприятий и бесперебойного обеспечения населения муниципального района "Козельский район" качественными коммунальными и бытовыми услугами"</t>
  </si>
  <si>
    <t>Муниципальная программа "Содействие развития туризма в  МР "Козельский район"</t>
  </si>
  <si>
    <t>8600000000</t>
  </si>
  <si>
    <t>Создание условий для развития туристской инфраструктуры в Козельском районе</t>
  </si>
  <si>
    <t>Муниципальная программа "Управление имущественным комплексом Козельского района", подпрограмма "Управление муниципальным имуществом и использование земельных ресурсов"</t>
  </si>
  <si>
    <t>9610000000</t>
  </si>
  <si>
    <t>Реализация мероприятий в сфере управления имуществом</t>
  </si>
  <si>
    <t xml:space="preserve">Муниципальная программа "Управление имущественным комплексом Козельского района", подпрограмма "Реализация мероприятий по обеспечению жильем молодых семей"
</t>
  </si>
  <si>
    <t>9620000000</t>
  </si>
  <si>
    <t xml:space="preserve">Поддержка молодых семей нуждающихся в улучшении жилищных условий
</t>
  </si>
  <si>
    <t>Непрограммные расходы</t>
  </si>
  <si>
    <t>9800000000</t>
  </si>
  <si>
    <t>Непрограммные расходы федеральных органов исполнительной власти</t>
  </si>
  <si>
    <t>9900000000</t>
  </si>
  <si>
    <t/>
  </si>
  <si>
    <t>МО МР "Козельский район"</t>
  </si>
  <si>
    <t>2420000000</t>
  </si>
  <si>
    <t>Муниципальная программа "Совершенствование и развитие сети автодорог местного значения на территории МО МР "Козельский район", подпрограмма "Повышение безопасности дорожного движения в муниципальном образовании муниципальный район "Козельский район"</t>
  </si>
  <si>
    <t>9000000000</t>
  </si>
  <si>
    <t>Муниципальная программа "Молодежь Козельского района"</t>
  </si>
  <si>
    <t>Содействие формированию правовых, культурных и нравственных ценностей среди молодежи</t>
  </si>
  <si>
    <t>Иные причины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</si>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</sst>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sz val="8"/>
      <color rgb="FF000000"/>
      <name val="Arial"/>
    </font>
    <font>
      <b/>
      <sz val="12"/>
      <color rgb="FF000000"/>
      <name val="Times New Roman"/>
    </font>
    <font>
      <sz val="12"/>
      <color rgb="FF000000"/>
      <name val="Times New Roman"/>
    </font>
    <font>
      <sz val="12"/>
      <color rgb="FF000000"/>
      <name val="Calibri"/>
      <scheme val="minor"/>
    </font>
    <font>
      <sz val="8"/>
      <color rgb="FF000000"/>
      <name val="Times New Roman"/>
    </font>
    <font>
      <sz val="10"/>
      <color rgb="FFFFFFFF"/>
      <name val="Times New Roman"/>
    </font>
    <font>
      <sz val="10"/>
      <color rgb="FF000000"/>
      <name val="Arial"/>
    </font>
    <font>
      <sz val="11"/>
      <color rgb="FF000000"/>
      <name val="Calibri"/>
      <scheme val="mino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sz val="12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sz val="14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44">
    <xf numFmtId="0" fontId="0" fillId="0" borderId="0"/>
    <xf numFmtId="0" fontId="1" fillId="0" borderId="1">
      <alignment horizontal="center" vertical="center"/>
    </xf>
    <xf numFmtId="0" fontId="1" fillId="0" borderId="2">
      <alignment horizontal="center" vertical="center"/>
    </xf>
    <xf numFmtId="0" fontId="2" fillId="0" borderId="1"/>
    <xf numFmtId="0" fontId="3" fillId="0" borderId="1">
      <alignment vertical="top"/>
    </xf>
    <xf numFmtId="0" fontId="1" fillId="0" borderId="1"/>
    <xf numFmtId="0" fontId="3" fillId="0" borderId="3">
      <alignment horizontal="right" vertical="center"/>
    </xf>
    <xf numFmtId="49" fontId="3" fillId="0" borderId="4">
      <alignment horizontal="center" vertical="center"/>
    </xf>
    <xf numFmtId="0" fontId="3" fillId="0" borderId="5">
      <alignment vertical="top"/>
    </xf>
    <xf numFmtId="0" fontId="4" fillId="0" borderId="1">
      <alignment horizontal="center" vertical="top"/>
    </xf>
    <xf numFmtId="0" fontId="5" fillId="0" borderId="1">
      <alignment horizontal="left" vertical="top"/>
    </xf>
    <xf numFmtId="0" fontId="5" fillId="0" borderId="1">
      <alignment horizontal="left" vertical="center"/>
    </xf>
    <xf numFmtId="49" fontId="5" fillId="0" borderId="6">
      <alignment horizontal="left" vertical="center" wrapText="1"/>
    </xf>
    <xf numFmtId="0" fontId="6" fillId="0" borderId="1"/>
    <xf numFmtId="0" fontId="6" fillId="0" borderId="7"/>
    <xf numFmtId="0" fontId="7" fillId="0" borderId="6">
      <alignment vertical="top"/>
    </xf>
    <xf numFmtId="0" fontId="1" fillId="0" borderId="6"/>
    <xf numFmtId="0" fontId="5" fillId="0" borderId="8">
      <alignment horizontal="center" vertical="top" wrapText="1"/>
    </xf>
    <xf numFmtId="0" fontId="5" fillId="0" borderId="9">
      <alignment horizontal="center" vertical="top" wrapText="1"/>
    </xf>
    <xf numFmtId="0" fontId="5" fillId="0" borderId="10">
      <alignment horizontal="center" vertical="top" wrapText="1"/>
    </xf>
    <xf numFmtId="0" fontId="5" fillId="0" borderId="11">
      <alignment horizontal="center" vertical="center" wrapText="1"/>
    </xf>
    <xf numFmtId="0" fontId="5" fillId="0" borderId="12">
      <alignment horizontal="center" vertical="center" wrapText="1"/>
    </xf>
    <xf numFmtId="0" fontId="5" fillId="0" borderId="10">
      <alignment horizontal="center"/>
    </xf>
    <xf numFmtId="0" fontId="5" fillId="0" borderId="13">
      <alignment horizontal="left" wrapText="1"/>
    </xf>
    <xf numFmtId="49" fontId="5" fillId="0" borderId="9">
      <alignment horizontal="center" wrapText="1"/>
    </xf>
    <xf numFmtId="0" fontId="5" fillId="0" borderId="9">
      <alignment horizontal="left" wrapText="1"/>
    </xf>
    <xf numFmtId="4" fontId="5" fillId="0" borderId="9">
      <alignment horizontal="right" wrapText="1"/>
    </xf>
    <xf numFmtId="4" fontId="5" fillId="0" borderId="14">
      <alignment horizontal="right" wrapText="1"/>
    </xf>
    <xf numFmtId="0" fontId="5" fillId="0" borderId="15">
      <alignment horizontal="left" wrapText="1"/>
    </xf>
    <xf numFmtId="0" fontId="8" fillId="0" borderId="1"/>
    <xf numFmtId="0" fontId="9" fillId="0" borderId="1"/>
    <xf numFmtId="0" fontId="1" fillId="0" borderId="1">
      <alignment horizontal="left" vertical="center"/>
    </xf>
    <xf numFmtId="0" fontId="1" fillId="0" borderId="1">
      <alignment horizontal="left"/>
    </xf>
    <xf numFmtId="0" fontId="1" fillId="0" borderId="9">
      <alignment horizontal="left" vertical="center" wrapText="1"/>
    </xf>
    <xf numFmtId="0" fontId="1" fillId="0" borderId="1">
      <alignment vertical="center" wrapText="1"/>
    </xf>
    <xf numFmtId="0" fontId="1" fillId="0" borderId="1"/>
    <xf numFmtId="0" fontId="1" fillId="0" borderId="1">
      <alignment horizontal="center" vertical="center"/>
    </xf>
    <xf numFmtId="0" fontId="11" fillId="0" borderId="0"/>
    <xf numFmtId="0" fontId="11" fillId="0" borderId="0"/>
    <xf numFmtId="0" fontId="11" fillId="0" borderId="0"/>
    <xf numFmtId="0" fontId="10" fillId="0" borderId="1"/>
    <xf numFmtId="0" fontId="10" fillId="0" borderId="1"/>
    <xf numFmtId="0" fontId="9" fillId="2" borderId="1"/>
    <xf numFmtId="0" fontId="10" fillId="0" borderId="1"/>
  </cellStyleXfs>
  <cellXfs count="57">
    <xf numFmtId="0" fontId="0" fillId="0" borderId="0" xfId="0"/>
    <xf numFmtId="0" fontId="12" fillId="0" borderId="1" xfId="1" applyNumberFormat="1" applyFont="1" applyProtection="1">
      <alignment horizontal="center" vertical="center"/>
    </xf>
    <xf numFmtId="0" fontId="12" fillId="0" borderId="2" xfId="2" applyNumberFormat="1" applyFont="1" applyProtection="1">
      <alignment horizontal="center" vertical="center"/>
    </xf>
    <xf numFmtId="0" fontId="13" fillId="0" borderId="1" xfId="3" applyNumberFormat="1" applyFont="1" applyProtection="1"/>
    <xf numFmtId="0" fontId="14" fillId="0" borderId="0" xfId="0" applyFont="1" applyProtection="1">
      <protection locked="0"/>
    </xf>
    <xf numFmtId="0" fontId="15" fillId="0" borderId="1" xfId="4" applyNumberFormat="1" applyFont="1" applyProtection="1">
      <alignment vertical="top"/>
    </xf>
    <xf numFmtId="0" fontId="12" fillId="0" borderId="1" xfId="5" applyNumberFormat="1" applyFont="1" applyProtection="1"/>
    <xf numFmtId="49" fontId="15" fillId="0" borderId="4" xfId="7" applyNumberFormat="1" applyFont="1" applyProtection="1">
      <alignment horizontal="center" vertical="center"/>
    </xf>
    <xf numFmtId="0" fontId="15" fillId="0" borderId="5" xfId="8" applyNumberFormat="1" applyFont="1" applyProtection="1">
      <alignment vertical="top"/>
    </xf>
    <xf numFmtId="0" fontId="16" fillId="0" borderId="1" xfId="9" applyNumberFormat="1" applyFont="1" applyProtection="1">
      <alignment horizontal="center" vertical="top"/>
    </xf>
    <xf numFmtId="0" fontId="12" fillId="0" borderId="1" xfId="10" applyNumberFormat="1" applyFont="1" applyProtection="1">
      <alignment horizontal="left" vertical="top"/>
    </xf>
    <xf numFmtId="0" fontId="12" fillId="0" borderId="1" xfId="11" applyNumberFormat="1" applyFont="1" applyProtection="1">
      <alignment horizontal="left" vertical="center"/>
    </xf>
    <xf numFmtId="0" fontId="13" fillId="0" borderId="1" xfId="13" applyNumberFormat="1" applyFont="1" applyProtection="1"/>
    <xf numFmtId="0" fontId="13" fillId="0" borderId="7" xfId="14" applyNumberFormat="1" applyFont="1" applyProtection="1"/>
    <xf numFmtId="0" fontId="12" fillId="0" borderId="6" xfId="15" applyNumberFormat="1" applyFont="1" applyProtection="1">
      <alignment vertical="top"/>
    </xf>
    <xf numFmtId="0" fontId="12" fillId="0" borderId="1" xfId="16" applyNumberFormat="1" applyFont="1" applyBorder="1" applyProtection="1"/>
    <xf numFmtId="0" fontId="12" fillId="0" borderId="8" xfId="17" applyNumberFormat="1" applyFont="1" applyProtection="1">
      <alignment horizontal="center" vertical="top" wrapText="1"/>
    </xf>
    <xf numFmtId="0" fontId="12" fillId="0" borderId="9" xfId="18" applyNumberFormat="1" applyFont="1" applyProtection="1">
      <alignment horizontal="center" vertical="top" wrapText="1"/>
    </xf>
    <xf numFmtId="0" fontId="12" fillId="0" borderId="16" xfId="19" applyNumberFormat="1" applyFont="1" applyBorder="1" applyProtection="1">
      <alignment horizontal="center" vertical="top" wrapText="1"/>
    </xf>
    <xf numFmtId="0" fontId="12" fillId="0" borderId="11" xfId="20" applyNumberFormat="1" applyFont="1" applyProtection="1">
      <alignment horizontal="center" vertical="center" wrapText="1"/>
    </xf>
    <xf numFmtId="0" fontId="12" fillId="0" borderId="12" xfId="21" applyNumberFormat="1" applyFont="1" applyProtection="1">
      <alignment horizontal="center" vertical="center" wrapText="1"/>
    </xf>
    <xf numFmtId="0" fontId="12" fillId="0" borderId="16" xfId="22" applyNumberFormat="1" applyFont="1" applyBorder="1" applyProtection="1">
      <alignment horizontal="center"/>
    </xf>
    <xf numFmtId="0" fontId="12" fillId="0" borderId="13" xfId="23" applyNumberFormat="1" applyFont="1" applyProtection="1">
      <alignment horizontal="left" wrapText="1"/>
    </xf>
    <xf numFmtId="49" fontId="12" fillId="0" borderId="9" xfId="24" applyNumberFormat="1" applyFont="1" applyProtection="1">
      <alignment horizontal="center" wrapText="1"/>
    </xf>
    <xf numFmtId="0" fontId="12" fillId="0" borderId="9" xfId="25" applyNumberFormat="1" applyFont="1" applyProtection="1">
      <alignment horizontal="left" wrapText="1"/>
    </xf>
    <xf numFmtId="0" fontId="12" fillId="0" borderId="16" xfId="28" applyNumberFormat="1" applyFont="1" applyBorder="1" applyProtection="1">
      <alignment horizontal="left" wrapText="1"/>
    </xf>
    <xf numFmtId="0" fontId="17" fillId="0" borderId="1" xfId="29" applyNumberFormat="1" applyFont="1" applyProtection="1"/>
    <xf numFmtId="0" fontId="15" fillId="0" borderId="1" xfId="30" applyNumberFormat="1" applyFont="1" applyProtection="1"/>
    <xf numFmtId="0" fontId="12" fillId="0" borderId="1" xfId="31" applyNumberFormat="1" applyFont="1" applyProtection="1">
      <alignment horizontal="left" vertical="center"/>
    </xf>
    <xf numFmtId="0" fontId="12" fillId="0" borderId="1" xfId="32" applyNumberFormat="1" applyFont="1" applyProtection="1">
      <alignment horizontal="left"/>
    </xf>
    <xf numFmtId="0" fontId="12" fillId="0" borderId="1" xfId="34" applyNumberFormat="1" applyFont="1" applyProtection="1">
      <alignment vertical="center" wrapText="1"/>
    </xf>
    <xf numFmtId="0" fontId="12" fillId="0" borderId="1" xfId="35" applyNumberFormat="1" applyFont="1" applyProtection="1"/>
    <xf numFmtId="0" fontId="12" fillId="0" borderId="1" xfId="36" applyNumberFormat="1" applyFont="1" applyProtection="1">
      <alignment horizontal="center" vertical="center"/>
    </xf>
    <xf numFmtId="0" fontId="18" fillId="0" borderId="1" xfId="1" applyNumberFormat="1" applyFont="1" applyProtection="1">
      <alignment horizontal="center" vertical="center"/>
    </xf>
    <xf numFmtId="0" fontId="20" fillId="0" borderId="0" xfId="0" applyFont="1" applyProtection="1">
      <protection locked="0"/>
    </xf>
    <xf numFmtId="0" fontId="21" fillId="0" borderId="1" xfId="4" applyNumberFormat="1" applyFont="1" applyProtection="1">
      <alignment vertical="top"/>
    </xf>
    <xf numFmtId="0" fontId="18" fillId="0" borderId="1" xfId="5" applyNumberFormat="1" applyFont="1" applyProtection="1"/>
    <xf numFmtId="0" fontId="21" fillId="0" borderId="3" xfId="6" applyNumberFormat="1" applyFont="1" applyProtection="1">
      <alignment horizontal="right" vertical="center"/>
    </xf>
    <xf numFmtId="0" fontId="22" fillId="0" borderId="1" xfId="9" applyNumberFormat="1" applyFont="1" applyProtection="1">
      <alignment horizontal="center" vertical="top"/>
    </xf>
    <xf numFmtId="0" fontId="19" fillId="0" borderId="7" xfId="14" applyNumberFormat="1" applyFont="1" applyProtection="1"/>
    <xf numFmtId="0" fontId="18" fillId="0" borderId="6" xfId="15" applyNumberFormat="1" applyFont="1" applyProtection="1">
      <alignment vertical="top"/>
    </xf>
    <xf numFmtId="0" fontId="18" fillId="0" borderId="9" xfId="18" applyNumberFormat="1" applyFont="1" applyProtection="1">
      <alignment horizontal="center" vertical="top" wrapText="1"/>
    </xf>
    <xf numFmtId="0" fontId="18" fillId="0" borderId="10" xfId="18" applyNumberFormat="1" applyFont="1" applyBorder="1" applyProtection="1">
      <alignment horizontal="center" vertical="top" wrapText="1"/>
    </xf>
    <xf numFmtId="0" fontId="18" fillId="0" borderId="12" xfId="21" applyNumberFormat="1" applyFont="1" applyProtection="1">
      <alignment horizontal="center" vertical="center" wrapText="1"/>
    </xf>
    <xf numFmtId="0" fontId="18" fillId="0" borderId="17" xfId="21" applyNumberFormat="1" applyFont="1" applyBorder="1" applyProtection="1">
      <alignment horizontal="center" vertical="center" wrapText="1"/>
    </xf>
    <xf numFmtId="4" fontId="18" fillId="0" borderId="9" xfId="26" applyNumberFormat="1" applyFont="1" applyProtection="1">
      <alignment horizontal="right" wrapText="1"/>
    </xf>
    <xf numFmtId="4" fontId="18" fillId="0" borderId="10" xfId="27" applyNumberFormat="1" applyFont="1" applyBorder="1" applyProtection="1">
      <alignment horizontal="right" wrapText="1"/>
    </xf>
    <xf numFmtId="0" fontId="21" fillId="0" borderId="1" xfId="30" applyNumberFormat="1" applyFont="1" applyProtection="1"/>
    <xf numFmtId="0" fontId="18" fillId="0" borderId="1" xfId="31" applyNumberFormat="1" applyFont="1" applyProtection="1">
      <alignment horizontal="left" vertical="center"/>
    </xf>
    <xf numFmtId="0" fontId="18" fillId="0" borderId="1" xfId="36" applyNumberFormat="1" applyFont="1" applyProtection="1">
      <alignment horizontal="center" vertical="center"/>
    </xf>
    <xf numFmtId="49" fontId="16" fillId="0" borderId="6" xfId="12" applyNumberFormat="1" applyFont="1" applyProtection="1">
      <alignment horizontal="left" vertical="center" wrapText="1"/>
    </xf>
    <xf numFmtId="49" fontId="16" fillId="0" borderId="6" xfId="12" applyFont="1">
      <alignment horizontal="left" vertical="center" wrapText="1"/>
    </xf>
    <xf numFmtId="0" fontId="12" fillId="0" borderId="9" xfId="33" applyNumberFormat="1" applyFont="1" applyProtection="1">
      <alignment horizontal="left" vertical="center" wrapText="1"/>
    </xf>
    <xf numFmtId="0" fontId="12" fillId="0" borderId="9" xfId="33" applyFont="1">
      <alignment horizontal="left" vertical="center" wrapText="1"/>
    </xf>
    <xf numFmtId="4" fontId="21" fillId="0" borderId="1" xfId="30" applyNumberFormat="1" applyFont="1" applyProtection="1"/>
    <xf numFmtId="0" fontId="22" fillId="0" borderId="1" xfId="9" applyNumberFormat="1" applyFont="1" applyProtection="1">
      <alignment horizontal="center" vertical="top"/>
    </xf>
    <xf numFmtId="0" fontId="22" fillId="0" borderId="1" xfId="9" applyFont="1">
      <alignment horizontal="center" vertical="top"/>
    </xf>
  </cellXfs>
  <cellStyles count="44">
    <cellStyle name="br" xfId="39"/>
    <cellStyle name="col" xfId="38"/>
    <cellStyle name="style0" xfId="40"/>
    <cellStyle name="td" xfId="41"/>
    <cellStyle name="tr" xfId="37"/>
    <cellStyle name="xl21" xfId="42"/>
    <cellStyle name="xl22" xfId="1"/>
    <cellStyle name="xl23" xfId="4"/>
    <cellStyle name="xl24" xfId="9"/>
    <cellStyle name="xl25" xfId="10"/>
    <cellStyle name="xl26" xfId="11"/>
    <cellStyle name="xl27" xfId="13"/>
    <cellStyle name="xl28" xfId="5"/>
    <cellStyle name="xl29" xfId="14"/>
    <cellStyle name="xl30" xfId="6"/>
    <cellStyle name="xl31" xfId="2"/>
    <cellStyle name="xl32" xfId="7"/>
    <cellStyle name="xl33" xfId="8"/>
    <cellStyle name="xl34" xfId="12"/>
    <cellStyle name="xl35" xfId="3"/>
    <cellStyle name="xl36" xfId="15"/>
    <cellStyle name="xl37" xfId="17"/>
    <cellStyle name="xl38" xfId="20"/>
    <cellStyle name="xl39" xfId="23"/>
    <cellStyle name="xl40" xfId="30"/>
    <cellStyle name="xl41" xfId="31"/>
    <cellStyle name="xl42" xfId="36"/>
    <cellStyle name="xl43" xfId="43"/>
    <cellStyle name="xl44" xfId="18"/>
    <cellStyle name="xl45" xfId="21"/>
    <cellStyle name="xl46" xfId="24"/>
    <cellStyle name="xl47" xfId="25"/>
    <cellStyle name="xl48" xfId="26"/>
    <cellStyle name="xl49" xfId="27"/>
    <cellStyle name="xl50" xfId="16"/>
    <cellStyle name="xl51" xfId="19"/>
    <cellStyle name="xl52" xfId="22"/>
    <cellStyle name="xl53" xfId="28"/>
    <cellStyle name="xl54" xfId="32"/>
    <cellStyle name="xl55" xfId="33"/>
    <cellStyle name="xl56" xfId="35"/>
    <cellStyle name="xl57" xfId="29"/>
    <cellStyle name="xl58" xfId="3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tabSelected="1" view="pageBreakPreview" topLeftCell="A55" zoomScale="75" zoomScaleNormal="100" zoomScaleSheetLayoutView="75" zoomScalePageLayoutView="120" workbookViewId="0">
      <selection activeCell="B75" sqref="B75"/>
    </sheetView>
  </sheetViews>
  <sheetFormatPr defaultRowHeight="18.75" x14ac:dyDescent="0.3"/>
  <cols>
    <col min="1" max="1" width="43.7109375" style="4" customWidth="1"/>
    <col min="2" max="2" width="19.140625" style="4" customWidth="1"/>
    <col min="3" max="3" width="30.28515625" style="4" customWidth="1"/>
    <col min="4" max="4" width="24.42578125" style="34" customWidth="1"/>
    <col min="5" max="5" width="24.140625" style="34" customWidth="1"/>
    <col min="6" max="6" width="18.28515625" style="34" customWidth="1"/>
    <col min="7" max="7" width="18.85546875" style="4" customWidth="1"/>
    <col min="8" max="8" width="1.28515625" style="4" customWidth="1"/>
    <col min="9" max="9" width="9.140625" style="4" hidden="1" customWidth="1"/>
    <col min="10" max="16384" width="9.140625" style="4"/>
  </cols>
  <sheetData>
    <row r="1" spans="1:9" ht="12.95" customHeight="1" x14ac:dyDescent="0.25">
      <c r="A1" s="1"/>
      <c r="B1" s="1"/>
      <c r="C1" s="1"/>
      <c r="D1" s="33"/>
      <c r="E1" s="33"/>
      <c r="F1" s="33"/>
      <c r="G1" s="2"/>
      <c r="H1" s="3"/>
    </row>
    <row r="2" spans="1:9" ht="22.5" customHeight="1" x14ac:dyDescent="0.3">
      <c r="A2" s="5"/>
      <c r="B2" s="5"/>
      <c r="C2" s="5"/>
      <c r="D2" s="35"/>
      <c r="E2" s="36"/>
      <c r="F2" s="37" t="s">
        <v>0</v>
      </c>
      <c r="G2" s="7" t="s">
        <v>1</v>
      </c>
      <c r="H2" s="3"/>
    </row>
    <row r="3" spans="1:9" ht="9" customHeight="1" x14ac:dyDescent="0.25">
      <c r="A3" s="5"/>
      <c r="B3" s="5"/>
      <c r="C3" s="5"/>
      <c r="D3" s="35"/>
      <c r="E3" s="35"/>
      <c r="F3" s="35"/>
      <c r="G3" s="8"/>
      <c r="H3" s="3"/>
    </row>
    <row r="4" spans="1:9" ht="15.75" customHeight="1" x14ac:dyDescent="0.25">
      <c r="A4" s="55" t="s">
        <v>2</v>
      </c>
      <c r="B4" s="56"/>
      <c r="C4" s="56"/>
      <c r="D4" s="56"/>
      <c r="E4" s="56"/>
      <c r="F4" s="56"/>
      <c r="G4" s="56"/>
      <c r="H4" s="3"/>
    </row>
    <row r="5" spans="1:9" ht="15.75" customHeight="1" x14ac:dyDescent="0.25">
      <c r="A5" s="9"/>
      <c r="B5" s="9"/>
      <c r="C5" s="9"/>
      <c r="D5" s="38"/>
      <c r="E5" s="38"/>
      <c r="F5" s="38"/>
      <c r="G5" s="9"/>
      <c r="H5" s="3"/>
    </row>
    <row r="6" spans="1:9" ht="15.75" customHeight="1" x14ac:dyDescent="0.25">
      <c r="A6" s="10"/>
      <c r="B6" s="9"/>
      <c r="C6" s="9"/>
      <c r="D6" s="38"/>
      <c r="E6" s="38"/>
      <c r="F6" s="38"/>
      <c r="G6" s="9"/>
      <c r="H6" s="3"/>
    </row>
    <row r="7" spans="1:9" ht="12" customHeight="1" x14ac:dyDescent="0.25">
      <c r="A7" s="9"/>
      <c r="B7" s="9"/>
      <c r="C7" s="9"/>
      <c r="D7" s="38"/>
      <c r="E7" s="38"/>
      <c r="F7" s="38"/>
      <c r="G7" s="9"/>
      <c r="H7" s="3"/>
    </row>
    <row r="8" spans="1:9" ht="15.75" x14ac:dyDescent="0.25">
      <c r="A8" s="11" t="s">
        <v>3</v>
      </c>
      <c r="B8" s="6"/>
      <c r="C8" s="50" t="s">
        <v>143</v>
      </c>
      <c r="D8" s="51"/>
      <c r="E8" s="51"/>
      <c r="F8" s="51"/>
      <c r="G8" s="51"/>
      <c r="H8" s="3"/>
    </row>
    <row r="9" spans="1:9" ht="15" customHeight="1" x14ac:dyDescent="0.3">
      <c r="A9" s="12"/>
      <c r="B9" s="12"/>
      <c r="C9" s="13"/>
      <c r="D9" s="39"/>
      <c r="E9" s="39"/>
      <c r="F9" s="39"/>
      <c r="G9" s="13"/>
      <c r="H9" s="3"/>
    </row>
    <row r="10" spans="1:9" ht="9" customHeight="1" x14ac:dyDescent="0.25">
      <c r="A10" s="14"/>
      <c r="B10" s="14"/>
      <c r="C10" s="14"/>
      <c r="D10" s="40"/>
      <c r="E10" s="40"/>
      <c r="F10" s="40"/>
      <c r="G10" s="15"/>
      <c r="H10" s="6"/>
      <c r="I10" s="3"/>
    </row>
    <row r="11" spans="1:9" ht="105" customHeight="1" x14ac:dyDescent="0.25">
      <c r="A11" s="16" t="s">
        <v>4</v>
      </c>
      <c r="B11" s="17" t="s">
        <v>5</v>
      </c>
      <c r="C11" s="17" t="s">
        <v>6</v>
      </c>
      <c r="D11" s="41" t="s">
        <v>7</v>
      </c>
      <c r="E11" s="41" t="s">
        <v>8</v>
      </c>
      <c r="F11" s="42" t="s">
        <v>9</v>
      </c>
      <c r="G11" s="18" t="s">
        <v>10</v>
      </c>
      <c r="H11" s="6"/>
      <c r="I11" s="3"/>
    </row>
    <row r="12" spans="1:9" ht="12.95" customHeight="1" x14ac:dyDescent="0.25">
      <c r="A12" s="19">
        <v>1</v>
      </c>
      <c r="B12" s="20">
        <v>2</v>
      </c>
      <c r="C12" s="20">
        <v>3</v>
      </c>
      <c r="D12" s="43">
        <v>4</v>
      </c>
      <c r="E12" s="43">
        <v>5</v>
      </c>
      <c r="F12" s="44">
        <v>6</v>
      </c>
      <c r="G12" s="21">
        <v>7</v>
      </c>
      <c r="H12" s="6"/>
      <c r="I12" s="3"/>
    </row>
    <row r="13" spans="1:9" ht="63.75" x14ac:dyDescent="0.3">
      <c r="A13" s="22" t="s">
        <v>11</v>
      </c>
      <c r="B13" s="23" t="s">
        <v>12</v>
      </c>
      <c r="C13" s="24" t="s">
        <v>13</v>
      </c>
      <c r="D13" s="45">
        <v>75167022.879999995</v>
      </c>
      <c r="E13" s="45">
        <v>74221614.180000007</v>
      </c>
      <c r="F13" s="46">
        <f>D13-E13</f>
        <v>945408.69999998808</v>
      </c>
      <c r="G13" s="25" t="s">
        <v>149</v>
      </c>
      <c r="H13" s="26">
        <v>22</v>
      </c>
      <c r="I13" s="3"/>
    </row>
    <row r="14" spans="1:9" ht="63.75" x14ac:dyDescent="0.3">
      <c r="A14" s="22" t="s">
        <v>14</v>
      </c>
      <c r="B14" s="23" t="s">
        <v>15</v>
      </c>
      <c r="C14" s="24" t="s">
        <v>16</v>
      </c>
      <c r="D14" s="45">
        <v>93584.1</v>
      </c>
      <c r="E14" s="45">
        <v>79990.2</v>
      </c>
      <c r="F14" s="46">
        <f t="shared" ref="F14:F59" si="0">D14-E14</f>
        <v>13593.900000000009</v>
      </c>
      <c r="G14" s="25" t="s">
        <v>149</v>
      </c>
      <c r="H14" s="26">
        <v>61</v>
      </c>
      <c r="I14" s="3"/>
    </row>
    <row r="15" spans="1:9" ht="63.75" x14ac:dyDescent="0.3">
      <c r="A15" s="22" t="s">
        <v>17</v>
      </c>
      <c r="B15" s="23" t="s">
        <v>18</v>
      </c>
      <c r="C15" s="24" t="s">
        <v>19</v>
      </c>
      <c r="D15" s="45">
        <v>80000</v>
      </c>
      <c r="E15" s="45">
        <v>64000</v>
      </c>
      <c r="F15" s="46">
        <f t="shared" si="0"/>
        <v>16000</v>
      </c>
      <c r="G15" s="25" t="s">
        <v>149</v>
      </c>
      <c r="H15" s="26">
        <v>88</v>
      </c>
      <c r="I15" s="3"/>
    </row>
    <row r="16" spans="1:9" ht="111" x14ac:dyDescent="0.3">
      <c r="A16" s="22" t="s">
        <v>20</v>
      </c>
      <c r="B16" s="23" t="s">
        <v>21</v>
      </c>
      <c r="C16" s="24" t="s">
        <v>22</v>
      </c>
      <c r="D16" s="45">
        <v>29578078.84</v>
      </c>
      <c r="E16" s="45">
        <v>28021534.289999999</v>
      </c>
      <c r="F16" s="46">
        <f t="shared" si="0"/>
        <v>1556544.5500000007</v>
      </c>
      <c r="G16" s="25" t="s">
        <v>149</v>
      </c>
      <c r="H16" s="26">
        <v>52</v>
      </c>
      <c r="I16" s="3"/>
    </row>
    <row r="17" spans="1:9" ht="142.5" x14ac:dyDescent="0.3">
      <c r="A17" s="22" t="s">
        <v>23</v>
      </c>
      <c r="B17" s="23" t="s">
        <v>24</v>
      </c>
      <c r="C17" s="24" t="s">
        <v>25</v>
      </c>
      <c r="D17" s="45">
        <v>76441628.469999999</v>
      </c>
      <c r="E17" s="45">
        <v>76294301.079999998</v>
      </c>
      <c r="F17" s="46">
        <f t="shared" si="0"/>
        <v>147327.3900000006</v>
      </c>
      <c r="G17" s="25" t="s">
        <v>149</v>
      </c>
      <c r="H17" s="26">
        <v>11</v>
      </c>
      <c r="I17" s="3"/>
    </row>
    <row r="18" spans="1:9" ht="79.5" x14ac:dyDescent="0.3">
      <c r="A18" s="22" t="s">
        <v>26</v>
      </c>
      <c r="B18" s="23" t="s">
        <v>27</v>
      </c>
      <c r="C18" s="24" t="s">
        <v>28</v>
      </c>
      <c r="D18" s="45">
        <v>150727.85999999999</v>
      </c>
      <c r="E18" s="45">
        <v>148035</v>
      </c>
      <c r="F18" s="46">
        <f t="shared" si="0"/>
        <v>2692.859999999986</v>
      </c>
      <c r="G18" s="25" t="s">
        <v>149</v>
      </c>
      <c r="H18" s="26">
        <v>13</v>
      </c>
      <c r="I18" s="3"/>
    </row>
    <row r="19" spans="1:9" ht="126.75" x14ac:dyDescent="0.3">
      <c r="A19" s="22" t="s">
        <v>29</v>
      </c>
      <c r="B19" s="23" t="s">
        <v>30</v>
      </c>
      <c r="C19" s="24" t="s">
        <v>31</v>
      </c>
      <c r="D19" s="45">
        <v>1946317</v>
      </c>
      <c r="E19" s="45">
        <v>1862962.18</v>
      </c>
      <c r="F19" s="46">
        <f t="shared" si="0"/>
        <v>83354.820000000065</v>
      </c>
      <c r="G19" s="25" t="s">
        <v>149</v>
      </c>
      <c r="H19" s="26">
        <v>84</v>
      </c>
      <c r="I19" s="3"/>
    </row>
    <row r="20" spans="1:9" ht="79.5" x14ac:dyDescent="0.3">
      <c r="A20" s="22" t="s">
        <v>32</v>
      </c>
      <c r="B20" s="23" t="s">
        <v>33</v>
      </c>
      <c r="C20" s="24" t="s">
        <v>34</v>
      </c>
      <c r="D20" s="45">
        <v>100000</v>
      </c>
      <c r="E20" s="45">
        <v>52587.5</v>
      </c>
      <c r="F20" s="46">
        <f t="shared" si="0"/>
        <v>47412.5</v>
      </c>
      <c r="G20" s="25" t="s">
        <v>149</v>
      </c>
      <c r="H20" s="26">
        <v>80</v>
      </c>
      <c r="I20" s="3"/>
    </row>
    <row r="21" spans="1:9" ht="95.25" x14ac:dyDescent="0.3">
      <c r="A21" s="22" t="s">
        <v>35</v>
      </c>
      <c r="B21" s="23" t="s">
        <v>36</v>
      </c>
      <c r="C21" s="24" t="s">
        <v>37</v>
      </c>
      <c r="D21" s="45">
        <v>604534116</v>
      </c>
      <c r="E21" s="45">
        <v>594554614.75</v>
      </c>
      <c r="F21" s="46">
        <f t="shared" si="0"/>
        <v>9979501.25</v>
      </c>
      <c r="G21" s="25" t="s">
        <v>149</v>
      </c>
      <c r="H21" s="26">
        <v>64</v>
      </c>
      <c r="I21" s="3"/>
    </row>
    <row r="22" spans="1:9" ht="79.5" x14ac:dyDescent="0.3">
      <c r="A22" s="22" t="s">
        <v>38</v>
      </c>
      <c r="B22" s="23" t="s">
        <v>39</v>
      </c>
      <c r="C22" s="24" t="s">
        <v>40</v>
      </c>
      <c r="D22" s="45">
        <v>2940996</v>
      </c>
      <c r="E22" s="45">
        <v>2933142.59</v>
      </c>
      <c r="F22" s="46">
        <f t="shared" si="0"/>
        <v>7853.410000000149</v>
      </c>
      <c r="G22" s="25" t="s">
        <v>149</v>
      </c>
      <c r="H22" s="26">
        <v>36</v>
      </c>
      <c r="I22" s="3"/>
    </row>
    <row r="23" spans="1:9" ht="79.5" x14ac:dyDescent="0.3">
      <c r="A23" s="22" t="s">
        <v>41</v>
      </c>
      <c r="B23" s="23" t="s">
        <v>42</v>
      </c>
      <c r="C23" s="24" t="s">
        <v>43</v>
      </c>
      <c r="D23" s="45">
        <v>278883423</v>
      </c>
      <c r="E23" s="45">
        <v>277922088.86000001</v>
      </c>
      <c r="F23" s="46">
        <f t="shared" si="0"/>
        <v>961334.13999998569</v>
      </c>
      <c r="G23" s="25" t="s">
        <v>149</v>
      </c>
      <c r="H23" s="26">
        <v>86</v>
      </c>
      <c r="I23" s="3"/>
    </row>
    <row r="24" spans="1:9" ht="142.5" x14ac:dyDescent="0.3">
      <c r="A24" s="22" t="s">
        <v>44</v>
      </c>
      <c r="B24" s="23" t="s">
        <v>45</v>
      </c>
      <c r="C24" s="24" t="s">
        <v>46</v>
      </c>
      <c r="D24" s="45">
        <v>940000</v>
      </c>
      <c r="E24" s="45">
        <v>935934.2</v>
      </c>
      <c r="F24" s="46">
        <f t="shared" si="0"/>
        <v>4065.8000000000466</v>
      </c>
      <c r="G24" s="25" t="s">
        <v>149</v>
      </c>
      <c r="H24" s="26">
        <v>78</v>
      </c>
      <c r="I24" s="3"/>
    </row>
    <row r="25" spans="1:9" ht="32.25" x14ac:dyDescent="0.3">
      <c r="A25" s="22" t="s">
        <v>47</v>
      </c>
      <c r="B25" s="23" t="s">
        <v>48</v>
      </c>
      <c r="C25" s="24" t="s">
        <v>49</v>
      </c>
      <c r="D25" s="45">
        <v>449783.24</v>
      </c>
      <c r="E25" s="45">
        <v>340451.67</v>
      </c>
      <c r="F25" s="46">
        <f t="shared" si="0"/>
        <v>109331.57</v>
      </c>
      <c r="G25" s="25" t="s">
        <v>149</v>
      </c>
      <c r="H25" s="26">
        <v>89</v>
      </c>
      <c r="I25" s="3"/>
    </row>
    <row r="26" spans="1:9" ht="48" x14ac:dyDescent="0.3">
      <c r="A26" s="22" t="s">
        <v>50</v>
      </c>
      <c r="B26" s="23" t="s">
        <v>51</v>
      </c>
      <c r="C26" s="24" t="s">
        <v>52</v>
      </c>
      <c r="D26" s="45">
        <v>86272872.75</v>
      </c>
      <c r="E26" s="45">
        <v>85454374.010000005</v>
      </c>
      <c r="F26" s="46">
        <f t="shared" si="0"/>
        <v>818498.73999999464</v>
      </c>
      <c r="G26" s="25" t="s">
        <v>149</v>
      </c>
      <c r="H26" s="26">
        <v>20</v>
      </c>
      <c r="I26" s="3"/>
    </row>
    <row r="27" spans="1:9" ht="79.5" x14ac:dyDescent="0.3">
      <c r="A27" s="22" t="s">
        <v>53</v>
      </c>
      <c r="B27" s="23" t="s">
        <v>54</v>
      </c>
      <c r="C27" s="24" t="s">
        <v>55</v>
      </c>
      <c r="D27" s="45">
        <v>20000</v>
      </c>
      <c r="E27" s="45">
        <v>20000</v>
      </c>
      <c r="F27" s="46">
        <f t="shared" si="0"/>
        <v>0</v>
      </c>
      <c r="G27" s="25"/>
      <c r="H27" s="26">
        <v>83</v>
      </c>
      <c r="I27" s="3"/>
    </row>
    <row r="28" spans="1:9" ht="111" x14ac:dyDescent="0.3">
      <c r="A28" s="22" t="s">
        <v>56</v>
      </c>
      <c r="B28" s="23" t="s">
        <v>57</v>
      </c>
      <c r="C28" s="24" t="s">
        <v>58</v>
      </c>
      <c r="D28" s="45">
        <v>41970070.25</v>
      </c>
      <c r="E28" s="45">
        <v>37124930.07</v>
      </c>
      <c r="F28" s="46">
        <f t="shared" si="0"/>
        <v>4845140.18</v>
      </c>
      <c r="G28" s="25" t="s">
        <v>149</v>
      </c>
      <c r="H28" s="26">
        <v>67</v>
      </c>
      <c r="I28" s="3"/>
    </row>
    <row r="29" spans="1:9" ht="126.75" x14ac:dyDescent="0.3">
      <c r="A29" s="22" t="s">
        <v>145</v>
      </c>
      <c r="B29" s="23" t="s">
        <v>144</v>
      </c>
      <c r="C29" s="24" t="s">
        <v>58</v>
      </c>
      <c r="D29" s="45">
        <v>1455</v>
      </c>
      <c r="E29" s="45">
        <v>1455</v>
      </c>
      <c r="F29" s="46">
        <f t="shared" si="0"/>
        <v>0</v>
      </c>
      <c r="G29" s="25"/>
      <c r="H29" s="26"/>
      <c r="I29" s="3"/>
    </row>
    <row r="30" spans="1:9" ht="95.25" x14ac:dyDescent="0.3">
      <c r="A30" s="22" t="s">
        <v>59</v>
      </c>
      <c r="B30" s="23" t="s">
        <v>60</v>
      </c>
      <c r="C30" s="24" t="s">
        <v>61</v>
      </c>
      <c r="D30" s="45">
        <v>152000</v>
      </c>
      <c r="E30" s="45">
        <v>152000</v>
      </c>
      <c r="F30" s="46">
        <f t="shared" si="0"/>
        <v>0</v>
      </c>
      <c r="G30" s="25"/>
      <c r="H30" s="26">
        <v>58</v>
      </c>
      <c r="I30" s="3"/>
    </row>
    <row r="31" spans="1:9" ht="158.25" x14ac:dyDescent="0.3">
      <c r="A31" s="22" t="s">
        <v>62</v>
      </c>
      <c r="B31" s="23" t="s">
        <v>63</v>
      </c>
      <c r="C31" s="24" t="s">
        <v>64</v>
      </c>
      <c r="D31" s="45">
        <v>200000</v>
      </c>
      <c r="E31" s="45">
        <v>200000</v>
      </c>
      <c r="F31" s="46">
        <f t="shared" si="0"/>
        <v>0</v>
      </c>
      <c r="G31" s="25"/>
      <c r="H31" s="26">
        <v>60</v>
      </c>
      <c r="I31" s="3"/>
    </row>
    <row r="32" spans="1:9" ht="174" x14ac:dyDescent="0.3">
      <c r="A32" s="22" t="s">
        <v>65</v>
      </c>
      <c r="B32" s="23" t="s">
        <v>66</v>
      </c>
      <c r="C32" s="24" t="s">
        <v>67</v>
      </c>
      <c r="D32" s="45">
        <v>400000</v>
      </c>
      <c r="E32" s="45">
        <v>400000</v>
      </c>
      <c r="F32" s="46">
        <f t="shared" si="0"/>
        <v>0</v>
      </c>
      <c r="G32" s="25"/>
      <c r="H32" s="26">
        <v>59</v>
      </c>
      <c r="I32" s="3"/>
    </row>
    <row r="33" spans="1:9" ht="79.5" x14ac:dyDescent="0.3">
      <c r="A33" s="22" t="s">
        <v>68</v>
      </c>
      <c r="B33" s="23" t="s">
        <v>69</v>
      </c>
      <c r="C33" s="24" t="s">
        <v>70</v>
      </c>
      <c r="D33" s="45">
        <v>100000</v>
      </c>
      <c r="E33" s="45">
        <v>100000</v>
      </c>
      <c r="F33" s="46">
        <f t="shared" si="0"/>
        <v>0</v>
      </c>
      <c r="G33" s="25"/>
      <c r="H33" s="26">
        <v>39</v>
      </c>
      <c r="I33" s="3"/>
    </row>
    <row r="34" spans="1:9" ht="79.5" x14ac:dyDescent="0.3">
      <c r="A34" s="22" t="s">
        <v>71</v>
      </c>
      <c r="B34" s="23" t="s">
        <v>72</v>
      </c>
      <c r="C34" s="24" t="s">
        <v>73</v>
      </c>
      <c r="D34" s="45">
        <v>5315000</v>
      </c>
      <c r="E34" s="45">
        <v>4107367.01</v>
      </c>
      <c r="F34" s="46">
        <f t="shared" si="0"/>
        <v>1207632.9900000002</v>
      </c>
      <c r="G34" s="25" t="s">
        <v>149</v>
      </c>
      <c r="H34" s="26">
        <v>4</v>
      </c>
      <c r="I34" s="3"/>
    </row>
    <row r="35" spans="1:9" ht="111" x14ac:dyDescent="0.3">
      <c r="A35" s="22" t="s">
        <v>74</v>
      </c>
      <c r="B35" s="23" t="s">
        <v>75</v>
      </c>
      <c r="C35" s="24" t="s">
        <v>76</v>
      </c>
      <c r="D35" s="45">
        <v>26774928.039999999</v>
      </c>
      <c r="E35" s="45">
        <v>25347607.550000001</v>
      </c>
      <c r="F35" s="46">
        <f t="shared" si="0"/>
        <v>1427320.4899999984</v>
      </c>
      <c r="G35" s="25" t="s">
        <v>149</v>
      </c>
      <c r="H35" s="26">
        <v>27</v>
      </c>
      <c r="I35" s="3"/>
    </row>
    <row r="36" spans="1:9" ht="95.25" x14ac:dyDescent="0.3">
      <c r="A36" s="22" t="s">
        <v>77</v>
      </c>
      <c r="B36" s="23" t="s">
        <v>78</v>
      </c>
      <c r="C36" s="24" t="s">
        <v>79</v>
      </c>
      <c r="D36" s="45">
        <v>1506613.97</v>
      </c>
      <c r="E36" s="45">
        <v>1488216.94</v>
      </c>
      <c r="F36" s="46">
        <f t="shared" si="0"/>
        <v>18397.030000000028</v>
      </c>
      <c r="G36" s="25" t="s">
        <v>149</v>
      </c>
      <c r="H36" s="26">
        <v>10</v>
      </c>
      <c r="I36" s="3"/>
    </row>
    <row r="37" spans="1:9" ht="79.5" x14ac:dyDescent="0.3">
      <c r="A37" s="22" t="s">
        <v>80</v>
      </c>
      <c r="B37" s="23" t="s">
        <v>81</v>
      </c>
      <c r="C37" s="24" t="s">
        <v>82</v>
      </c>
      <c r="D37" s="45">
        <v>9211222</v>
      </c>
      <c r="E37" s="45">
        <v>9156750</v>
      </c>
      <c r="F37" s="46">
        <f t="shared" si="0"/>
        <v>54472</v>
      </c>
      <c r="G37" s="25" t="s">
        <v>149</v>
      </c>
      <c r="H37" s="26">
        <v>24</v>
      </c>
      <c r="I37" s="3"/>
    </row>
    <row r="38" spans="1:9" ht="48" x14ac:dyDescent="0.3">
      <c r="A38" s="22" t="s">
        <v>83</v>
      </c>
      <c r="B38" s="23" t="s">
        <v>84</v>
      </c>
      <c r="C38" s="24" t="s">
        <v>85</v>
      </c>
      <c r="D38" s="45">
        <v>4500000</v>
      </c>
      <c r="E38" s="45">
        <v>4500000</v>
      </c>
      <c r="F38" s="46">
        <f t="shared" si="0"/>
        <v>0</v>
      </c>
      <c r="G38" s="25"/>
      <c r="H38" s="26">
        <v>49</v>
      </c>
      <c r="I38" s="3"/>
    </row>
    <row r="39" spans="1:9" ht="126.75" x14ac:dyDescent="0.3">
      <c r="A39" s="22" t="s">
        <v>86</v>
      </c>
      <c r="B39" s="23" t="s">
        <v>87</v>
      </c>
      <c r="C39" s="24" t="s">
        <v>88</v>
      </c>
      <c r="D39" s="45">
        <v>5947464</v>
      </c>
      <c r="E39" s="45">
        <v>5890598.9400000004</v>
      </c>
      <c r="F39" s="46">
        <f t="shared" si="0"/>
        <v>56865.05999999959</v>
      </c>
      <c r="G39" s="25" t="s">
        <v>149</v>
      </c>
      <c r="H39" s="26">
        <v>21</v>
      </c>
      <c r="I39" s="3"/>
    </row>
    <row r="40" spans="1:9" ht="63.75" x14ac:dyDescent="0.3">
      <c r="A40" s="22" t="s">
        <v>89</v>
      </c>
      <c r="B40" s="23" t="s">
        <v>90</v>
      </c>
      <c r="C40" s="24" t="s">
        <v>91</v>
      </c>
      <c r="D40" s="45">
        <v>427575.34</v>
      </c>
      <c r="E40" s="45">
        <v>427575.34</v>
      </c>
      <c r="F40" s="46">
        <f t="shared" si="0"/>
        <v>0</v>
      </c>
      <c r="G40" s="25"/>
      <c r="H40" s="26">
        <v>57</v>
      </c>
      <c r="I40" s="3"/>
    </row>
    <row r="41" spans="1:9" ht="79.5" x14ac:dyDescent="0.3">
      <c r="A41" s="22" t="s">
        <v>92</v>
      </c>
      <c r="B41" s="23" t="s">
        <v>93</v>
      </c>
      <c r="C41" s="24" t="s">
        <v>94</v>
      </c>
      <c r="D41" s="45">
        <v>70966011.310000002</v>
      </c>
      <c r="E41" s="45">
        <v>70823616.530000001</v>
      </c>
      <c r="F41" s="46">
        <f t="shared" si="0"/>
        <v>142394.78000000119</v>
      </c>
      <c r="G41" s="25" t="s">
        <v>149</v>
      </c>
      <c r="H41" s="26">
        <v>3</v>
      </c>
      <c r="I41" s="3"/>
    </row>
    <row r="42" spans="1:9" ht="48" x14ac:dyDescent="0.3">
      <c r="A42" s="22" t="s">
        <v>95</v>
      </c>
      <c r="B42" s="23" t="s">
        <v>96</v>
      </c>
      <c r="C42" s="24" t="s">
        <v>95</v>
      </c>
      <c r="D42" s="45">
        <v>1300389.3799999999</v>
      </c>
      <c r="E42" s="45">
        <v>1280779.28</v>
      </c>
      <c r="F42" s="46">
        <f t="shared" si="0"/>
        <v>19610.09999999986</v>
      </c>
      <c r="G42" s="25" t="s">
        <v>149</v>
      </c>
      <c r="H42" s="26">
        <v>25</v>
      </c>
      <c r="I42" s="3"/>
    </row>
    <row r="43" spans="1:9" ht="48" x14ac:dyDescent="0.3">
      <c r="A43" s="22" t="s">
        <v>97</v>
      </c>
      <c r="B43" s="23" t="s">
        <v>98</v>
      </c>
      <c r="C43" s="24" t="s">
        <v>13</v>
      </c>
      <c r="D43" s="45">
        <v>2939365</v>
      </c>
      <c r="E43" s="45">
        <v>2643333.7400000002</v>
      </c>
      <c r="F43" s="46">
        <f t="shared" si="0"/>
        <v>296031.25999999978</v>
      </c>
      <c r="G43" s="25" t="s">
        <v>149</v>
      </c>
      <c r="H43" s="26">
        <v>23</v>
      </c>
      <c r="I43" s="3"/>
    </row>
    <row r="44" spans="1:9" ht="63.75" x14ac:dyDescent="0.3">
      <c r="A44" s="22" t="s">
        <v>99</v>
      </c>
      <c r="B44" s="23" t="s">
        <v>100</v>
      </c>
      <c r="C44" s="24" t="s">
        <v>101</v>
      </c>
      <c r="D44" s="45">
        <v>8400000</v>
      </c>
      <c r="E44" s="45">
        <v>8285221.7400000002</v>
      </c>
      <c r="F44" s="46">
        <f t="shared" si="0"/>
        <v>114778.25999999978</v>
      </c>
      <c r="G44" s="25" t="s">
        <v>149</v>
      </c>
      <c r="H44" s="26">
        <v>47</v>
      </c>
      <c r="I44" s="3"/>
    </row>
    <row r="45" spans="1:9" ht="142.5" x14ac:dyDescent="0.3">
      <c r="A45" s="22" t="s">
        <v>102</v>
      </c>
      <c r="B45" s="23" t="s">
        <v>103</v>
      </c>
      <c r="C45" s="24" t="s">
        <v>104</v>
      </c>
      <c r="D45" s="45">
        <v>4952026.08</v>
      </c>
      <c r="E45" s="45">
        <v>4928242.74</v>
      </c>
      <c r="F45" s="46">
        <f t="shared" si="0"/>
        <v>23783.339999999851</v>
      </c>
      <c r="G45" s="25" t="s">
        <v>149</v>
      </c>
      <c r="H45" s="26">
        <v>42</v>
      </c>
      <c r="I45" s="3"/>
    </row>
    <row r="46" spans="1:9" ht="63.75" x14ac:dyDescent="0.3">
      <c r="A46" s="22" t="s">
        <v>105</v>
      </c>
      <c r="B46" s="23" t="s">
        <v>106</v>
      </c>
      <c r="C46" s="24" t="s">
        <v>107</v>
      </c>
      <c r="D46" s="45">
        <v>1725509.34</v>
      </c>
      <c r="E46" s="45">
        <v>1648220</v>
      </c>
      <c r="F46" s="46">
        <f t="shared" si="0"/>
        <v>77289.340000000084</v>
      </c>
      <c r="G46" s="25" t="s">
        <v>149</v>
      </c>
      <c r="H46" s="26">
        <v>56</v>
      </c>
      <c r="I46" s="3"/>
    </row>
    <row r="47" spans="1:9" ht="95.25" x14ac:dyDescent="0.3">
      <c r="A47" s="22" t="s">
        <v>108</v>
      </c>
      <c r="B47" s="23" t="s">
        <v>109</v>
      </c>
      <c r="C47" s="24" t="s">
        <v>110</v>
      </c>
      <c r="D47" s="45">
        <v>300000</v>
      </c>
      <c r="E47" s="45">
        <v>299996.43</v>
      </c>
      <c r="F47" s="46">
        <f t="shared" si="0"/>
        <v>3.5700000000069849</v>
      </c>
      <c r="G47" s="25" t="s">
        <v>149</v>
      </c>
      <c r="H47" s="26">
        <v>79</v>
      </c>
      <c r="I47" s="3"/>
    </row>
    <row r="48" spans="1:9" ht="79.5" x14ac:dyDescent="0.3">
      <c r="A48" s="22" t="s">
        <v>111</v>
      </c>
      <c r="B48" s="23" t="s">
        <v>112</v>
      </c>
      <c r="C48" s="24" t="s">
        <v>113</v>
      </c>
      <c r="D48" s="45">
        <v>6255043.1299999999</v>
      </c>
      <c r="E48" s="45">
        <v>6086575.3200000003</v>
      </c>
      <c r="F48" s="46">
        <f t="shared" si="0"/>
        <v>168467.80999999959</v>
      </c>
      <c r="G48" s="25" t="s">
        <v>149</v>
      </c>
      <c r="H48" s="26">
        <v>55</v>
      </c>
      <c r="I48" s="3"/>
    </row>
    <row r="49" spans="1:9" ht="63.75" x14ac:dyDescent="0.3">
      <c r="A49" s="22" t="s">
        <v>114</v>
      </c>
      <c r="B49" s="23" t="s">
        <v>115</v>
      </c>
      <c r="C49" s="24" t="s">
        <v>116</v>
      </c>
      <c r="D49" s="45">
        <v>2072679.11</v>
      </c>
      <c r="E49" s="45">
        <v>1222946.53</v>
      </c>
      <c r="F49" s="46">
        <f t="shared" si="0"/>
        <v>849732.58000000007</v>
      </c>
      <c r="G49" s="25" t="s">
        <v>149</v>
      </c>
      <c r="H49" s="26">
        <v>18</v>
      </c>
      <c r="I49" s="3"/>
    </row>
    <row r="50" spans="1:9" ht="48" x14ac:dyDescent="0.3">
      <c r="A50" s="22" t="s">
        <v>117</v>
      </c>
      <c r="B50" s="23" t="s">
        <v>118</v>
      </c>
      <c r="C50" s="24" t="s">
        <v>119</v>
      </c>
      <c r="D50" s="45">
        <v>40424332.450000003</v>
      </c>
      <c r="E50" s="45">
        <v>40318288.850000001</v>
      </c>
      <c r="F50" s="46">
        <f t="shared" si="0"/>
        <v>106043.60000000149</v>
      </c>
      <c r="G50" s="25" t="s">
        <v>149</v>
      </c>
      <c r="H50" s="26">
        <v>62</v>
      </c>
      <c r="I50" s="3"/>
    </row>
    <row r="51" spans="1:9" ht="158.25" x14ac:dyDescent="0.3">
      <c r="A51" s="22" t="s">
        <v>120</v>
      </c>
      <c r="B51" s="23" t="s">
        <v>121</v>
      </c>
      <c r="C51" s="24" t="s">
        <v>122</v>
      </c>
      <c r="D51" s="45">
        <v>797448.7</v>
      </c>
      <c r="E51" s="45">
        <v>756490</v>
      </c>
      <c r="F51" s="46">
        <f t="shared" si="0"/>
        <v>40958.699999999953</v>
      </c>
      <c r="G51" s="25" t="s">
        <v>149</v>
      </c>
      <c r="H51" s="26">
        <v>66</v>
      </c>
      <c r="I51" s="3"/>
    </row>
    <row r="52" spans="1:9" ht="63.75" x14ac:dyDescent="0.3">
      <c r="A52" s="22" t="s">
        <v>123</v>
      </c>
      <c r="B52" s="23" t="s">
        <v>124</v>
      </c>
      <c r="C52" s="24" t="s">
        <v>125</v>
      </c>
      <c r="D52" s="45">
        <v>20000</v>
      </c>
      <c r="E52" s="45">
        <v>20000</v>
      </c>
      <c r="F52" s="46">
        <f t="shared" si="0"/>
        <v>0</v>
      </c>
      <c r="G52" s="25"/>
      <c r="H52" s="26">
        <v>87</v>
      </c>
      <c r="I52" s="3"/>
    </row>
    <row r="53" spans="1:9" ht="158.25" x14ac:dyDescent="0.3">
      <c r="A53" s="22" t="s">
        <v>126</v>
      </c>
      <c r="B53" s="23" t="s">
        <v>127</v>
      </c>
      <c r="C53" s="24" t="s">
        <v>128</v>
      </c>
      <c r="D53" s="45">
        <v>23594685</v>
      </c>
      <c r="E53" s="45">
        <v>23594685</v>
      </c>
      <c r="F53" s="46">
        <f t="shared" si="0"/>
        <v>0</v>
      </c>
      <c r="G53" s="25"/>
      <c r="H53" s="26">
        <v>85</v>
      </c>
      <c r="I53" s="3"/>
    </row>
    <row r="54" spans="1:9" ht="63.75" x14ac:dyDescent="0.3">
      <c r="A54" s="22" t="s">
        <v>129</v>
      </c>
      <c r="B54" s="23" t="s">
        <v>130</v>
      </c>
      <c r="C54" s="24" t="s">
        <v>131</v>
      </c>
      <c r="D54" s="45">
        <v>2489000</v>
      </c>
      <c r="E54" s="45">
        <v>2487933.5</v>
      </c>
      <c r="F54" s="46">
        <f t="shared" si="0"/>
        <v>1066.5</v>
      </c>
      <c r="G54" s="25" t="s">
        <v>149</v>
      </c>
      <c r="H54" s="26">
        <v>82</v>
      </c>
      <c r="I54" s="3"/>
    </row>
    <row r="55" spans="1:9" ht="63.75" x14ac:dyDescent="0.3">
      <c r="A55" s="22" t="s">
        <v>147</v>
      </c>
      <c r="B55" s="23" t="s">
        <v>146</v>
      </c>
      <c r="C55" s="24" t="s">
        <v>148</v>
      </c>
      <c r="D55" s="45">
        <v>70000</v>
      </c>
      <c r="E55" s="45">
        <v>49598</v>
      </c>
      <c r="F55" s="46">
        <f t="shared" si="0"/>
        <v>20402</v>
      </c>
      <c r="G55" s="25" t="s">
        <v>149</v>
      </c>
      <c r="H55" s="26"/>
      <c r="I55" s="3"/>
    </row>
    <row r="56" spans="1:9" ht="79.5" x14ac:dyDescent="0.3">
      <c r="A56" s="22" t="s">
        <v>132</v>
      </c>
      <c r="B56" s="23" t="s">
        <v>133</v>
      </c>
      <c r="C56" s="24" t="s">
        <v>134</v>
      </c>
      <c r="D56" s="45">
        <v>977703.7</v>
      </c>
      <c r="E56" s="45">
        <v>761571.6</v>
      </c>
      <c r="F56" s="46">
        <f t="shared" si="0"/>
        <v>216132.09999999998</v>
      </c>
      <c r="G56" s="25" t="s">
        <v>149</v>
      </c>
      <c r="H56" s="26">
        <v>74</v>
      </c>
      <c r="I56" s="3"/>
    </row>
    <row r="57" spans="1:9" ht="95.25" x14ac:dyDescent="0.3">
      <c r="A57" s="22" t="s">
        <v>135</v>
      </c>
      <c r="B57" s="23" t="s">
        <v>136</v>
      </c>
      <c r="C57" s="24" t="s">
        <v>137</v>
      </c>
      <c r="D57" s="45">
        <v>2890579.91</v>
      </c>
      <c r="E57" s="45">
        <v>2886975</v>
      </c>
      <c r="F57" s="46">
        <f t="shared" si="0"/>
        <v>3604.910000000149</v>
      </c>
      <c r="G57" s="25" t="s">
        <v>149</v>
      </c>
      <c r="H57" s="26">
        <v>48</v>
      </c>
      <c r="I57" s="3"/>
    </row>
    <row r="58" spans="1:9" x14ac:dyDescent="0.3">
      <c r="A58" s="22" t="s">
        <v>138</v>
      </c>
      <c r="B58" s="23" t="s">
        <v>139</v>
      </c>
      <c r="C58" s="24" t="s">
        <v>138</v>
      </c>
      <c r="D58" s="45">
        <v>9927514.2300000004</v>
      </c>
      <c r="E58" s="45">
        <v>9857661.1500000004</v>
      </c>
      <c r="F58" s="46">
        <f t="shared" si="0"/>
        <v>69853.080000000075</v>
      </c>
      <c r="G58" s="25" t="s">
        <v>149</v>
      </c>
      <c r="H58" s="26">
        <v>15</v>
      </c>
      <c r="I58" s="3"/>
    </row>
    <row r="59" spans="1:9" ht="32.25" x14ac:dyDescent="0.3">
      <c r="A59" s="22" t="s">
        <v>140</v>
      </c>
      <c r="B59" s="23" t="s">
        <v>141</v>
      </c>
      <c r="C59" s="24" t="s">
        <v>138</v>
      </c>
      <c r="D59" s="45">
        <v>868</v>
      </c>
      <c r="E59" s="45">
        <v>868</v>
      </c>
      <c r="F59" s="46">
        <f t="shared" si="0"/>
        <v>0</v>
      </c>
      <c r="G59" s="25"/>
      <c r="H59" s="26">
        <v>16</v>
      </c>
      <c r="I59" s="3"/>
    </row>
    <row r="60" spans="1:9" ht="21" customHeight="1" x14ac:dyDescent="0.25">
      <c r="A60" s="27"/>
      <c r="B60" s="27"/>
      <c r="C60" s="47" t="s">
        <v>150</v>
      </c>
      <c r="D60" s="54">
        <f>SUM(D13:D59)</f>
        <v>1434208034.0799999</v>
      </c>
      <c r="E60" s="54">
        <f>SUM(E13:E59)</f>
        <v>1409755134.77</v>
      </c>
      <c r="F60" s="47"/>
      <c r="G60" s="27"/>
      <c r="H60" s="27"/>
      <c r="I60" s="27"/>
    </row>
    <row r="61" spans="1:9" ht="12.75" customHeight="1" x14ac:dyDescent="0.25">
      <c r="A61" s="27"/>
      <c r="B61" s="27"/>
      <c r="C61" s="27"/>
      <c r="D61" s="47"/>
      <c r="E61" s="47"/>
      <c r="F61" s="47"/>
      <c r="G61" s="27"/>
      <c r="H61" s="27"/>
      <c r="I61" s="27"/>
    </row>
    <row r="62" spans="1:9" hidden="1" x14ac:dyDescent="0.25">
      <c r="A62" s="28" t="s">
        <v>142</v>
      </c>
      <c r="B62" s="28"/>
      <c r="C62" s="28"/>
      <c r="D62" s="48"/>
      <c r="E62" s="48"/>
      <c r="F62" s="48"/>
      <c r="G62" s="29"/>
      <c r="H62" s="29"/>
      <c r="I62" s="29"/>
    </row>
    <row r="63" spans="1:9" ht="15.75" hidden="1" x14ac:dyDescent="0.25">
      <c r="A63" s="52" t="s">
        <v>142</v>
      </c>
      <c r="B63" s="53"/>
      <c r="C63" s="53"/>
      <c r="D63" s="53"/>
      <c r="E63" s="53"/>
      <c r="F63" s="53"/>
      <c r="G63" s="53"/>
      <c r="H63" s="30"/>
      <c r="I63" s="30"/>
    </row>
    <row r="64" spans="1:9" hidden="1" x14ac:dyDescent="0.25">
      <c r="A64" s="28" t="s">
        <v>142</v>
      </c>
      <c r="B64" s="28"/>
      <c r="C64" s="28"/>
      <c r="D64" s="48"/>
      <c r="E64" s="48"/>
      <c r="F64" s="48"/>
      <c r="G64" s="31"/>
      <c r="H64" s="31"/>
      <c r="I64" s="31"/>
    </row>
    <row r="65" spans="1:9" ht="9" customHeight="1" x14ac:dyDescent="0.25">
      <c r="A65" s="32"/>
      <c r="B65" s="32"/>
      <c r="C65" s="32"/>
      <c r="D65" s="49"/>
      <c r="E65" s="49"/>
      <c r="F65" s="49"/>
      <c r="G65" s="1"/>
      <c r="H65" s="1"/>
      <c r="I65" s="3"/>
    </row>
  </sheetData>
  <mergeCells count="3">
    <mergeCell ref="A4:G4"/>
    <mergeCell ref="C8:G8"/>
    <mergeCell ref="A63:G63"/>
  </mergeCells>
  <pageMargins left="0.78740157480314965" right="0.39370078740157483" top="0.78740157480314965" bottom="0.78740157480314965" header="0.51181102362204722" footer="0.51181102362204722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66G &lt;/Code&gt;&#10;  &lt;DocLink&gt;2565457&lt;/DocLink&gt;&#10;  &lt;DocName&gt;Сведения об исполнении мероприятий в рамках целевых программ&lt;/DocName&gt;&#10;  &lt;VariantName&gt;SV_0503166G_20160101_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3DB732F-EE27-483A-BFD6-6E1B8A484CF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BUH\EYV</dc:creator>
  <cp:lastModifiedBy>User</cp:lastModifiedBy>
  <cp:lastPrinted>2025-02-19T09:25:26Z</cp:lastPrinted>
  <dcterms:created xsi:type="dcterms:W3CDTF">2025-02-19T07:40:32Z</dcterms:created>
  <dcterms:modified xsi:type="dcterms:W3CDTF">2025-02-19T12:02:34Z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Сведения об исполнении мероприятий в рамках целевых программ</vt:lpwstr>
  </property>
  <property fmtid="{D5CDD505-2E9C-101B-9397-08002B2CF9AE}" pid="3" name="Название отчета">
    <vt:lpwstr>SV_0503166G_20160101_1(2).xlsx</vt:lpwstr>
  </property>
  <property fmtid="{D5CDD505-2E9C-101B-9397-08002B2CF9AE}" pid="4" name="Версия клиента">
    <vt:lpwstr>23.1.0.38691 (.NET 4.7.2)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192.168.71.9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mo_37009</vt:lpwstr>
  </property>
  <property fmtid="{D5CDD505-2E9C-101B-9397-08002B2CF9AE}" pid="10" name="Шаблон">
    <vt:lpwstr>SV_0503166G_20160101_1.xlt</vt:lpwstr>
  </property>
  <property fmtid="{D5CDD505-2E9C-101B-9397-08002B2CF9AE}" pid="11" name="Локальная база">
    <vt:lpwstr>не используется</vt:lpwstr>
  </property>
</Properties>
</file>